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<sst xmlns="http://schemas.openxmlformats.org/spreadsheetml/2006/main" count="186" uniqueCount="56">
  <si>
    <t>СВИРСКАЯ 37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</si>
  <si>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</si>
  <si>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</si>
  <si>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</si>
  <si>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</si>
  <si>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</si>
  <si>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</si>
  <si>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</si>
  <si>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</si>
  <si>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</si>
  <si>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ремонт трубопровода отопления</t>
  </si>
  <si>
    <t>3подъезд</t>
  </si>
  <si>
    <t>февр</t>
  </si>
  <si>
    <t>заделка окон над козырьком</t>
  </si>
  <si>
    <t>март</t>
  </si>
  <si>
    <t>апрель</t>
  </si>
  <si>
    <t>ремонт системы отопления</t>
  </si>
  <si>
    <t>май</t>
  </si>
  <si>
    <t>июнь</t>
  </si>
  <si>
    <t>ремонт освещения в подвале</t>
  </si>
  <si>
    <t>ревизия эл.щитов</t>
  </si>
  <si>
    <t>июль</t>
  </si>
  <si>
    <t>август</t>
  </si>
  <si>
    <t>промывка радиаторов-2шт</t>
  </si>
  <si>
    <t>сентяб</t>
  </si>
  <si>
    <t>остекление</t>
  </si>
  <si>
    <t>0,34 м2</t>
  </si>
  <si>
    <t>ревизия запорной арматуры</t>
  </si>
  <si>
    <t>ремонт системы отопления-мелкий</t>
  </si>
  <si>
    <t>обход т/у, подв.,откр.задв. при заполн.системы</t>
  </si>
  <si>
    <t>октябрь</t>
  </si>
  <si>
    <t>замена вентиля</t>
  </si>
  <si>
    <t>ноябрь</t>
  </si>
  <si>
    <t>декабрь</t>
  </si>
  <si>
    <t>ревизия эл.щита</t>
  </si>
  <si>
    <t>подвал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</si>
  <si>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</si>
  <si>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</si>
  <si>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</si>
  <si>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</si>
  <si>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</si>
  <si>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</si>
  <si>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37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</si>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</sst>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15" customWidth="1"/>
    <col min="2" max="2" width="7.875" style="15" customWidth="1"/>
    <col min="3" max="3" width="7.625" style="15" customWidth="1"/>
    <col min="4" max="4" width="9.375" style="15" customWidth="1"/>
    <col min="5" max="5" width="11.875" style="15" customWidth="1"/>
    <col min="6" max="6" width="11.625" style="15" customWidth="1"/>
    <col min="7" max="8" width="12.875" style="15" customWidth="1"/>
    <col min="9" max="9" width="9.375" style="15" customWidth="1"/>
    <col min="10" max="10" width="8.625" style="15" customWidth="1"/>
    <col min="11" max="11" width="10.625" style="15" customWidth="1"/>
    <col min="12" max="12" width="10.00390625" style="15" customWidth="1"/>
    <col min="13" max="13" width="9.8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6318.38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 t="s">
        <v>11</v>
      </c>
      <c r="N7" s="27">
        <v>2202.98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8521.36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СВИРСКАЯ 37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12</v>
      </c>
      <c r="B14" s="24" t="s">
        <v>13</v>
      </c>
      <c r="C14" s="16"/>
      <c r="D14" s="16"/>
      <c r="E14" s="16"/>
      <c r="F14" s="25"/>
      <c r="G14" s="26"/>
      <c r="H14" s="27">
        <v>3365.69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6318.38</v>
      </c>
    </row>
    <row r="16" spans="1:14" ht="12.75">
      <c r="A16" s="32"/>
      <c r="B16" s="24"/>
      <c r="C16" s="16"/>
      <c r="D16" s="16"/>
      <c r="E16" s="16"/>
      <c r="F16" s="25"/>
      <c r="G16" s="26"/>
      <c r="H16" s="38"/>
      <c r="I16" s="37"/>
      <c r="J16" s="16"/>
      <c r="K16" s="16"/>
      <c r="L16" s="16"/>
      <c r="M16" s="25"/>
      <c r="N16" s="39"/>
    </row>
    <row r="17" spans="1:14" ht="12.75">
      <c r="A17" s="40"/>
      <c r="B17" s="41"/>
      <c r="C17" s="42"/>
      <c r="D17" s="42"/>
      <c r="E17" s="42"/>
      <c r="F17" s="43"/>
      <c r="G17" s="41"/>
      <c r="H17" s="44">
        <f>SUM(H14:H16)</f>
        <v>3365.69</v>
      </c>
      <c r="I17" s="45"/>
      <c r="J17" s="46"/>
      <c r="K17" s="46"/>
      <c r="L17" s="46"/>
      <c r="M17" s="47"/>
      <c r="N17" s="44">
        <f>SUM(N15:N16)</f>
        <v>6318.38</v>
      </c>
    </row>
    <row r="18" spans="1:14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4" t="str">
        <f>A11</f>
        <v>СВИРСКАЯ 37</v>
      </c>
      <c r="B19" s="14"/>
      <c r="C19" s="14"/>
      <c r="D19" s="14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8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9" t="s">
        <v>3</v>
      </c>
      <c r="B21" s="11" t="s">
        <v>4</v>
      </c>
      <c r="C21" s="11"/>
      <c r="D21" s="11"/>
      <c r="E21" s="11"/>
      <c r="F21" s="11"/>
      <c r="G21" s="20" t="s">
        <v>5</v>
      </c>
      <c r="H21" s="21" t="s">
        <v>6</v>
      </c>
      <c r="I21" s="10" t="s">
        <v>4</v>
      </c>
      <c r="J21" s="10"/>
      <c r="K21" s="10"/>
      <c r="L21" s="10"/>
      <c r="M21" s="10"/>
      <c r="N21" s="22" t="s">
        <v>6</v>
      </c>
    </row>
    <row r="22" spans="1:14" ht="12.75">
      <c r="A22" s="23" t="s">
        <v>14</v>
      </c>
      <c r="B22" s="24"/>
      <c r="C22" s="16"/>
      <c r="D22" s="16"/>
      <c r="E22" s="16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24"/>
      <c r="C23" s="16"/>
      <c r="D23" s="16"/>
      <c r="E23" s="16"/>
      <c r="F23" s="25"/>
      <c r="G23" s="26"/>
      <c r="H23" s="27"/>
      <c r="I23" s="33" t="s">
        <v>9</v>
      </c>
      <c r="J23" s="34"/>
      <c r="K23" s="34"/>
      <c r="L23" s="34"/>
      <c r="M23" s="35"/>
      <c r="N23" s="36">
        <v>6318.38</v>
      </c>
    </row>
    <row r="24" spans="1:14" ht="12.75">
      <c r="A24" s="32"/>
      <c r="B24" s="24"/>
      <c r="C24" s="16"/>
      <c r="D24" s="16"/>
      <c r="E24" s="16"/>
      <c r="F24" s="25"/>
      <c r="G24" s="26"/>
      <c r="H24" s="38"/>
      <c r="I24" s="37"/>
      <c r="J24" s="16"/>
      <c r="K24" s="16"/>
      <c r="L24" s="16"/>
      <c r="M24" s="25"/>
      <c r="N24" s="39"/>
    </row>
    <row r="25" spans="1:14" ht="12.75">
      <c r="A25" s="40"/>
      <c r="B25" s="41"/>
      <c r="C25" s="42"/>
      <c r="D25" s="42"/>
      <c r="E25" s="42"/>
      <c r="F25" s="43"/>
      <c r="G25" s="41"/>
      <c r="H25" s="44">
        <f>SUM(H22:H24)</f>
        <v>0</v>
      </c>
      <c r="I25" s="45"/>
      <c r="J25" s="46"/>
      <c r="K25" s="46"/>
      <c r="L25" s="46"/>
      <c r="M25" s="47"/>
      <c r="N25" s="44">
        <f>SUM(N23:N24)</f>
        <v>6318.38</v>
      </c>
    </row>
    <row r="26" spans="1:14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4" t="str">
        <f>A19</f>
        <v>СВИРСКАЯ 37</v>
      </c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8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9" t="s">
        <v>3</v>
      </c>
      <c r="B29" s="11" t="s">
        <v>4</v>
      </c>
      <c r="C29" s="11"/>
      <c r="D29" s="11"/>
      <c r="E29" s="11"/>
      <c r="F29" s="11"/>
      <c r="G29" s="20" t="s">
        <v>5</v>
      </c>
      <c r="H29" s="21" t="s">
        <v>6</v>
      </c>
      <c r="I29" s="10" t="s">
        <v>4</v>
      </c>
      <c r="J29" s="10"/>
      <c r="K29" s="10"/>
      <c r="L29" s="10"/>
      <c r="M29" s="10"/>
      <c r="N29" s="22" t="s">
        <v>6</v>
      </c>
    </row>
    <row r="30" spans="1:14" ht="12.75">
      <c r="A30" s="23" t="s">
        <v>15</v>
      </c>
      <c r="B30" s="24"/>
      <c r="C30" s="16"/>
      <c r="D30" s="16"/>
      <c r="E30" s="16"/>
      <c r="F30" s="25"/>
      <c r="G30" s="26"/>
      <c r="H30" s="27">
        <v>0</v>
      </c>
      <c r="I30" s="28" t="s">
        <v>8</v>
      </c>
      <c r="J30" s="29"/>
      <c r="K30" s="29"/>
      <c r="L30" s="29"/>
      <c r="M30" s="30"/>
      <c r="N30" s="31"/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3" t="s">
        <v>9</v>
      </c>
      <c r="J31" s="34"/>
      <c r="K31" s="34"/>
      <c r="L31" s="34"/>
      <c r="M31" s="35"/>
      <c r="N31" s="36">
        <v>6318.38</v>
      </c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7" t="s">
        <v>16</v>
      </c>
      <c r="J32" s="16"/>
      <c r="K32" s="16"/>
      <c r="L32" s="16"/>
      <c r="M32" s="25" t="s">
        <v>11</v>
      </c>
      <c r="N32" s="27">
        <v>2166.94</v>
      </c>
    </row>
    <row r="33" spans="1:14" ht="12.75">
      <c r="A33" s="32"/>
      <c r="B33" s="24"/>
      <c r="C33" s="16"/>
      <c r="D33" s="16"/>
      <c r="E33" s="16"/>
      <c r="F33" s="25"/>
      <c r="G33" s="26"/>
      <c r="H33" s="38"/>
      <c r="I33" s="37"/>
      <c r="J33" s="16"/>
      <c r="K33" s="16"/>
      <c r="L33" s="16"/>
      <c r="M33" s="25"/>
      <c r="N33" s="39"/>
    </row>
    <row r="34" spans="1:14" ht="12.75">
      <c r="A34" s="40"/>
      <c r="B34" s="41"/>
      <c r="C34" s="42"/>
      <c r="D34" s="42"/>
      <c r="E34" s="42"/>
      <c r="F34" s="43"/>
      <c r="G34" s="41"/>
      <c r="H34" s="44">
        <f>SUM(H30:H33)</f>
        <v>0</v>
      </c>
      <c r="I34" s="45"/>
      <c r="J34" s="46"/>
      <c r="K34" s="46"/>
      <c r="L34" s="46"/>
      <c r="M34" s="47"/>
      <c r="N34" s="44">
        <f>SUM(N31:N33)</f>
        <v>8485.32</v>
      </c>
    </row>
    <row r="35" spans="1:14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4" t="str">
        <f>A27</f>
        <v>СВИРСКАЯ 37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8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9" t="s">
        <v>3</v>
      </c>
      <c r="B38" s="11" t="s">
        <v>4</v>
      </c>
      <c r="C38" s="11"/>
      <c r="D38" s="11"/>
      <c r="E38" s="11"/>
      <c r="F38" s="11"/>
      <c r="G38" s="20" t="s">
        <v>5</v>
      </c>
      <c r="H38" s="21" t="s">
        <v>6</v>
      </c>
      <c r="I38" s="10" t="s">
        <v>4</v>
      </c>
      <c r="J38" s="10"/>
      <c r="K38" s="10"/>
      <c r="L38" s="10"/>
      <c r="M38" s="10"/>
      <c r="N38" s="22" t="s">
        <v>6</v>
      </c>
    </row>
    <row r="39" spans="1:14" ht="12.75">
      <c r="A39" s="23" t="s">
        <v>17</v>
      </c>
      <c r="B39" s="24"/>
      <c r="C39" s="16"/>
      <c r="D39" s="16"/>
      <c r="E39" s="16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3" t="s">
        <v>9</v>
      </c>
      <c r="J40" s="34"/>
      <c r="K40" s="34"/>
      <c r="L40" s="34"/>
      <c r="M40" s="35"/>
      <c r="N40" s="36">
        <v>6318.38</v>
      </c>
    </row>
    <row r="41" spans="1:14" ht="12.75">
      <c r="A41" s="32"/>
      <c r="B41" s="24"/>
      <c r="C41" s="16"/>
      <c r="D41" s="16"/>
      <c r="E41" s="16"/>
      <c r="F41" s="25"/>
      <c r="G41" s="26"/>
      <c r="H41" s="38"/>
      <c r="I41" s="37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SUM(H39:H41)</f>
        <v>0</v>
      </c>
      <c r="I42" s="45"/>
      <c r="J42" s="46"/>
      <c r="K42" s="46"/>
      <c r="L42" s="46"/>
      <c r="M42" s="47"/>
      <c r="N42" s="44">
        <f>SUM(N40:N41)</f>
        <v>6318.38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A36</f>
        <v>СВИРСКАЯ 37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18</v>
      </c>
      <c r="B47" s="24" t="s">
        <v>19</v>
      </c>
      <c r="C47" s="16"/>
      <c r="D47" s="16"/>
      <c r="E47" s="16"/>
      <c r="F47" s="25"/>
      <c r="G47" s="26"/>
      <c r="H47" s="27">
        <v>4339.44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24" t="s">
        <v>20</v>
      </c>
      <c r="C48" s="16"/>
      <c r="D48" s="16"/>
      <c r="E48" s="16"/>
      <c r="F48" s="25"/>
      <c r="G48" s="26"/>
      <c r="H48" s="27">
        <v>8754.28</v>
      </c>
      <c r="I48" s="33" t="s">
        <v>9</v>
      </c>
      <c r="J48" s="34"/>
      <c r="K48" s="34"/>
      <c r="L48" s="34"/>
      <c r="M48" s="35"/>
      <c r="N48" s="36">
        <v>6318.38</v>
      </c>
    </row>
    <row r="49" spans="1:14" ht="12.75">
      <c r="A49" s="32"/>
      <c r="B49" s="24"/>
      <c r="C49" s="16"/>
      <c r="D49" s="16"/>
      <c r="E49" s="16"/>
      <c r="F49" s="25"/>
      <c r="G49" s="26"/>
      <c r="H49" s="38"/>
      <c r="I49" s="37"/>
      <c r="J49" s="16"/>
      <c r="K49" s="16"/>
      <c r="L49" s="16"/>
      <c r="M49" s="25"/>
      <c r="N49" s="39"/>
    </row>
    <row r="50" spans="1:14" ht="12.75">
      <c r="A50" s="40"/>
      <c r="B50" s="41"/>
      <c r="C50" s="42"/>
      <c r="D50" s="42"/>
      <c r="E50" s="42"/>
      <c r="F50" s="43"/>
      <c r="G50" s="41"/>
      <c r="H50" s="44">
        <f>SUM(H47:H49)</f>
        <v>13093.720000000001</v>
      </c>
      <c r="I50" s="45"/>
      <c r="J50" s="46"/>
      <c r="K50" s="46"/>
      <c r="L50" s="46"/>
      <c r="M50" s="47"/>
      <c r="N50" s="44">
        <f>SUM(N48:N49)</f>
        <v>6318.38</v>
      </c>
    </row>
    <row r="51" spans="1:14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4" t="str">
        <f>A44</f>
        <v>СВИРСКАЯ 37</v>
      </c>
      <c r="B52" s="14"/>
      <c r="C52" s="14"/>
      <c r="D52" s="14"/>
      <c r="E52" s="48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8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9" t="s">
        <v>3</v>
      </c>
      <c r="B54" s="11" t="s">
        <v>4</v>
      </c>
      <c r="C54" s="11"/>
      <c r="D54" s="11"/>
      <c r="E54" s="11"/>
      <c r="F54" s="11"/>
      <c r="G54" s="20" t="s">
        <v>5</v>
      </c>
      <c r="H54" s="21" t="s">
        <v>6</v>
      </c>
      <c r="I54" s="10" t="s">
        <v>4</v>
      </c>
      <c r="J54" s="10"/>
      <c r="K54" s="10"/>
      <c r="L54" s="10"/>
      <c r="M54" s="10"/>
      <c r="N54" s="22" t="s">
        <v>6</v>
      </c>
    </row>
    <row r="55" spans="1:14" ht="12.75">
      <c r="A55" s="23" t="s">
        <v>21</v>
      </c>
      <c r="B55" s="24" t="s">
        <v>20</v>
      </c>
      <c r="C55" s="16"/>
      <c r="D55" s="16"/>
      <c r="E55" s="16"/>
      <c r="F55" s="25">
        <v>56</v>
      </c>
      <c r="G55" s="26">
        <v>1</v>
      </c>
      <c r="H55" s="27">
        <v>498.7</v>
      </c>
      <c r="I55" s="28" t="s">
        <v>8</v>
      </c>
      <c r="J55" s="29"/>
      <c r="K55" s="29"/>
      <c r="L55" s="29"/>
      <c r="M55" s="30"/>
      <c r="N55" s="31"/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3" t="s">
        <v>9</v>
      </c>
      <c r="J56" s="34"/>
      <c r="K56" s="34"/>
      <c r="L56" s="34"/>
      <c r="M56" s="35"/>
      <c r="N56" s="36">
        <v>6318.38</v>
      </c>
    </row>
    <row r="57" spans="1:14" ht="12.75">
      <c r="A57" s="32"/>
      <c r="B57" s="24"/>
      <c r="C57" s="16"/>
      <c r="D57" s="16"/>
      <c r="E57" s="16"/>
      <c r="F57" s="25"/>
      <c r="G57" s="26"/>
      <c r="H57" s="38"/>
      <c r="I57" s="37"/>
      <c r="J57" s="16"/>
      <c r="K57" s="16"/>
      <c r="L57" s="16"/>
      <c r="M57" s="25"/>
      <c r="N57" s="39"/>
    </row>
    <row r="58" spans="1:14" ht="12.75">
      <c r="A58" s="40"/>
      <c r="B58" s="41"/>
      <c r="C58" s="42"/>
      <c r="D58" s="42"/>
      <c r="E58" s="42"/>
      <c r="F58" s="43"/>
      <c r="G58" s="41"/>
      <c r="H58" s="44">
        <f>SUM(H55:H57)</f>
        <v>498.7</v>
      </c>
      <c r="I58" s="45"/>
      <c r="J58" s="46"/>
      <c r="K58" s="46"/>
      <c r="L58" s="46"/>
      <c r="M58" s="47"/>
      <c r="N58" s="44">
        <f>SUM(N56:N57)</f>
        <v>6318.38</v>
      </c>
    </row>
    <row r="59" spans="1:14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 t="str">
        <f>A52</f>
        <v>СВИРСКАЯ 37</v>
      </c>
      <c r="B60" s="14"/>
      <c r="C60" s="14"/>
      <c r="D60" s="14"/>
      <c r="E60" s="48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</row>
    <row r="63" spans="1:14" ht="12.75">
      <c r="A63" s="23" t="s">
        <v>22</v>
      </c>
      <c r="B63" s="24"/>
      <c r="C63" s="16"/>
      <c r="D63" s="16"/>
      <c r="E63" s="16"/>
      <c r="F63" s="25"/>
      <c r="G63" s="26"/>
      <c r="H63" s="27">
        <v>0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24"/>
      <c r="C64" s="16"/>
      <c r="D64" s="16"/>
      <c r="E64" s="16"/>
      <c r="F64" s="25"/>
      <c r="G64" s="26"/>
      <c r="H64" s="27"/>
      <c r="I64" s="33" t="s">
        <v>9</v>
      </c>
      <c r="J64" s="34"/>
      <c r="K64" s="34"/>
      <c r="L64" s="34"/>
      <c r="M64" s="35"/>
      <c r="N64" s="36">
        <v>6318.38</v>
      </c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7" t="s">
        <v>23</v>
      </c>
      <c r="J65" s="16"/>
      <c r="K65" s="16"/>
      <c r="L65" s="16"/>
      <c r="M65" s="25">
        <v>24</v>
      </c>
      <c r="N65" s="27">
        <v>3057.89</v>
      </c>
    </row>
    <row r="66" spans="1:14" ht="12.75">
      <c r="A66" s="32"/>
      <c r="B66" s="24"/>
      <c r="C66" s="16"/>
      <c r="D66" s="16"/>
      <c r="E66" s="16"/>
      <c r="F66" s="25"/>
      <c r="G66" s="26"/>
      <c r="H66" s="38"/>
      <c r="I66" s="37"/>
      <c r="J66" s="16"/>
      <c r="K66" s="16"/>
      <c r="L66" s="16"/>
      <c r="M66" s="25"/>
      <c r="N66" s="39"/>
    </row>
    <row r="67" spans="1:14" ht="12.75">
      <c r="A67" s="40"/>
      <c r="B67" s="41"/>
      <c r="C67" s="42"/>
      <c r="D67" s="42"/>
      <c r="E67" s="42"/>
      <c r="F67" s="43"/>
      <c r="G67" s="41"/>
      <c r="H67" s="44">
        <f>SUM(H63:H66)</f>
        <v>0</v>
      </c>
      <c r="I67" s="45"/>
      <c r="J67" s="46"/>
      <c r="K67" s="46"/>
      <c r="L67" s="46"/>
      <c r="M67" s="47"/>
      <c r="N67" s="44">
        <f>SUM(N64:N66)</f>
        <v>9376.27</v>
      </c>
    </row>
    <row r="68" spans="1:14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4" t="str">
        <f>A60</f>
        <v>СВИРСКАЯ 37</v>
      </c>
      <c r="B69" s="14"/>
      <c r="C69" s="14"/>
      <c r="D69" s="14"/>
      <c r="E69" s="48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8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9" t="s">
        <v>3</v>
      </c>
      <c r="B71" s="11" t="s">
        <v>4</v>
      </c>
      <c r="C71" s="11"/>
      <c r="D71" s="11"/>
      <c r="E71" s="11"/>
      <c r="F71" s="11"/>
      <c r="G71" s="20" t="s">
        <v>5</v>
      </c>
      <c r="H71" s="21" t="s">
        <v>6</v>
      </c>
      <c r="I71" s="10" t="s">
        <v>4</v>
      </c>
      <c r="J71" s="10"/>
      <c r="K71" s="10"/>
      <c r="L71" s="10"/>
      <c r="M71" s="10"/>
      <c r="N71" s="22" t="s">
        <v>6</v>
      </c>
    </row>
    <row r="72" spans="1:14" ht="12.75">
      <c r="A72" s="23" t="s">
        <v>24</v>
      </c>
      <c r="B72" s="24" t="s">
        <v>25</v>
      </c>
      <c r="C72" s="16"/>
      <c r="D72" s="16"/>
      <c r="E72" s="16"/>
      <c r="F72" s="25"/>
      <c r="G72" s="49" t="s">
        <v>26</v>
      </c>
      <c r="H72" s="27">
        <v>333.18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3" t="s">
        <v>9</v>
      </c>
      <c r="J73" s="34"/>
      <c r="K73" s="34"/>
      <c r="L73" s="34"/>
      <c r="M73" s="35"/>
      <c r="N73" s="36">
        <v>6318.38</v>
      </c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7" t="s">
        <v>27</v>
      </c>
      <c r="J74" s="16"/>
      <c r="K74" s="16"/>
      <c r="L74" s="16"/>
      <c r="M74" s="25">
        <v>12</v>
      </c>
      <c r="N74" s="27">
        <v>370.83</v>
      </c>
    </row>
    <row r="75" spans="1:14" ht="12.75">
      <c r="A75" s="32"/>
      <c r="B75" s="24"/>
      <c r="C75" s="16"/>
      <c r="D75" s="16"/>
      <c r="E75" s="16"/>
      <c r="F75" s="25"/>
      <c r="G75" s="26"/>
      <c r="H75" s="27"/>
      <c r="I75" s="37" t="s">
        <v>28</v>
      </c>
      <c r="J75" s="16"/>
      <c r="K75" s="16"/>
      <c r="L75" s="16"/>
      <c r="M75" s="25">
        <v>24</v>
      </c>
      <c r="N75" s="27">
        <v>235.75</v>
      </c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7" t="s">
        <v>29</v>
      </c>
      <c r="J76" s="16"/>
      <c r="K76" s="16"/>
      <c r="L76" s="16"/>
      <c r="M76" s="25"/>
      <c r="N76" s="27">
        <v>113.3</v>
      </c>
    </row>
    <row r="77" spans="1:14" ht="12.75">
      <c r="A77" s="32"/>
      <c r="B77" s="24"/>
      <c r="C77" s="16"/>
      <c r="D77" s="16"/>
      <c r="E77" s="16"/>
      <c r="F77" s="25"/>
      <c r="G77" s="26"/>
      <c r="H77" s="38"/>
      <c r="I77" s="37"/>
      <c r="J77" s="16"/>
      <c r="K77" s="16"/>
      <c r="L77" s="16"/>
      <c r="M77" s="25"/>
      <c r="N77" s="39"/>
    </row>
    <row r="78" spans="1:14" ht="12.75">
      <c r="A78" s="40"/>
      <c r="B78" s="41"/>
      <c r="C78" s="42"/>
      <c r="D78" s="42"/>
      <c r="E78" s="42"/>
      <c r="F78" s="43"/>
      <c r="G78" s="41"/>
      <c r="H78" s="44">
        <f>SUM(H72:H77)</f>
        <v>333.18</v>
      </c>
      <c r="I78" s="45"/>
      <c r="J78" s="46"/>
      <c r="K78" s="46"/>
      <c r="L78" s="46"/>
      <c r="M78" s="47"/>
      <c r="N78" s="44">
        <f>SUM(N73:N77)</f>
        <v>7038.26</v>
      </c>
    </row>
    <row r="79" spans="1:14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4" t="str">
        <f>A69</f>
        <v>СВИРСКАЯ 37</v>
      </c>
      <c r="B80" s="14"/>
      <c r="C80" s="14"/>
      <c r="D80" s="14"/>
      <c r="E80" s="48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8"/>
      <c r="B81" s="13" t="s">
        <v>1</v>
      </c>
      <c r="C81" s="13"/>
      <c r="D81" s="13"/>
      <c r="E81" s="13"/>
      <c r="F81" s="13"/>
      <c r="G81" s="13"/>
      <c r="H81" s="13"/>
      <c r="I81" s="12" t="s">
        <v>2</v>
      </c>
      <c r="J81" s="12"/>
      <c r="K81" s="12"/>
      <c r="L81" s="12"/>
      <c r="M81" s="12"/>
      <c r="N81" s="12"/>
    </row>
    <row r="82" spans="1:14" ht="12.75">
      <c r="A82" s="19" t="s">
        <v>3</v>
      </c>
      <c r="B82" s="11" t="s">
        <v>4</v>
      </c>
      <c r="C82" s="11"/>
      <c r="D82" s="11"/>
      <c r="E82" s="11"/>
      <c r="F82" s="11"/>
      <c r="G82" s="20" t="s">
        <v>5</v>
      </c>
      <c r="H82" s="21" t="s">
        <v>6</v>
      </c>
      <c r="I82" s="10" t="s">
        <v>4</v>
      </c>
      <c r="J82" s="10"/>
      <c r="K82" s="10"/>
      <c r="L82" s="10"/>
      <c r="M82" s="10"/>
      <c r="N82" s="22" t="s">
        <v>6</v>
      </c>
    </row>
    <row r="83" spans="1:14" ht="12.75">
      <c r="A83" s="23" t="s">
        <v>30</v>
      </c>
      <c r="B83" s="24"/>
      <c r="C83" s="16"/>
      <c r="D83" s="16"/>
      <c r="E83" s="16"/>
      <c r="F83" s="25"/>
      <c r="G83" s="26"/>
      <c r="H83" s="27">
        <v>0</v>
      </c>
      <c r="I83" s="28" t="s">
        <v>8</v>
      </c>
      <c r="J83" s="29"/>
      <c r="K83" s="29"/>
      <c r="L83" s="29"/>
      <c r="M83" s="30"/>
      <c r="N83" s="31"/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3" t="s">
        <v>9</v>
      </c>
      <c r="J84" s="34"/>
      <c r="K84" s="34"/>
      <c r="L84" s="34"/>
      <c r="M84" s="35"/>
      <c r="N84" s="36">
        <v>6318.38</v>
      </c>
    </row>
    <row r="85" spans="1:14" ht="12.75">
      <c r="A85" s="32"/>
      <c r="B85" s="24"/>
      <c r="C85" s="16"/>
      <c r="D85" s="16"/>
      <c r="E85" s="16"/>
      <c r="F85" s="25"/>
      <c r="G85" s="26"/>
      <c r="H85" s="27"/>
      <c r="I85" s="37" t="s">
        <v>31</v>
      </c>
      <c r="J85" s="16"/>
      <c r="K85" s="16"/>
      <c r="L85" s="16"/>
      <c r="M85" s="25">
        <v>3</v>
      </c>
      <c r="N85" s="27">
        <v>551.86</v>
      </c>
    </row>
    <row r="86" spans="1:14" ht="12.75">
      <c r="A86" s="32"/>
      <c r="B86" s="24"/>
      <c r="C86" s="16"/>
      <c r="D86" s="16"/>
      <c r="E86" s="16"/>
      <c r="F86" s="25"/>
      <c r="G86" s="26"/>
      <c r="H86" s="38"/>
      <c r="I86" s="37"/>
      <c r="J86" s="16"/>
      <c r="K86" s="16"/>
      <c r="L86" s="16"/>
      <c r="M86" s="25"/>
      <c r="N86" s="39"/>
    </row>
    <row r="87" spans="1:14" ht="12.75">
      <c r="A87" s="40"/>
      <c r="B87" s="41"/>
      <c r="C87" s="42"/>
      <c r="D87" s="42"/>
      <c r="E87" s="42"/>
      <c r="F87" s="43"/>
      <c r="G87" s="41"/>
      <c r="H87" s="44">
        <f>SUM(H83:H86)</f>
        <v>0</v>
      </c>
      <c r="I87" s="45"/>
      <c r="J87" s="46"/>
      <c r="K87" s="46"/>
      <c r="L87" s="46"/>
      <c r="M87" s="47"/>
      <c r="N87" s="44">
        <f>SUM(N84:N86)</f>
        <v>6870.24</v>
      </c>
    </row>
    <row r="88" spans="1:14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4" t="str">
        <f>A80</f>
        <v>СВИРСКАЯ 37</v>
      </c>
      <c r="B89" s="14"/>
      <c r="C89" s="14"/>
      <c r="D89" s="14"/>
      <c r="E89" s="48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8"/>
      <c r="B90" s="13" t="s">
        <v>1</v>
      </c>
      <c r="C90" s="13"/>
      <c r="D90" s="13"/>
      <c r="E90" s="13"/>
      <c r="F90" s="13"/>
      <c r="G90" s="13"/>
      <c r="H90" s="13"/>
      <c r="I90" s="12" t="s">
        <v>2</v>
      </c>
      <c r="J90" s="12"/>
      <c r="K90" s="12"/>
      <c r="L90" s="12"/>
      <c r="M90" s="12"/>
      <c r="N90" s="12"/>
    </row>
    <row r="91" spans="1:14" ht="12.75">
      <c r="A91" s="19" t="s">
        <v>3</v>
      </c>
      <c r="B91" s="11" t="s">
        <v>4</v>
      </c>
      <c r="C91" s="11"/>
      <c r="D91" s="11"/>
      <c r="E91" s="11"/>
      <c r="F91" s="11"/>
      <c r="G91" s="20" t="s">
        <v>5</v>
      </c>
      <c r="H91" s="21" t="s">
        <v>6</v>
      </c>
      <c r="I91" s="10" t="s">
        <v>4</v>
      </c>
      <c r="J91" s="10"/>
      <c r="K91" s="10"/>
      <c r="L91" s="10"/>
      <c r="M91" s="10"/>
      <c r="N91" s="22" t="s">
        <v>6</v>
      </c>
    </row>
    <row r="92" spans="1:14" ht="12.75">
      <c r="A92" s="23" t="s">
        <v>32</v>
      </c>
      <c r="B92" s="24"/>
      <c r="C92" s="16"/>
      <c r="D92" s="16"/>
      <c r="E92" s="16"/>
      <c r="F92" s="25"/>
      <c r="G92" s="26"/>
      <c r="H92" s="27">
        <v>0</v>
      </c>
      <c r="I92" s="28" t="s">
        <v>8</v>
      </c>
      <c r="J92" s="29"/>
      <c r="K92" s="29"/>
      <c r="L92" s="29"/>
      <c r="M92" s="30"/>
      <c r="N92" s="31"/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3" t="s">
        <v>9</v>
      </c>
      <c r="J93" s="34"/>
      <c r="K93" s="34"/>
      <c r="L93" s="34"/>
      <c r="M93" s="35"/>
      <c r="N93" s="36">
        <v>6318.38</v>
      </c>
    </row>
    <row r="94" spans="1:14" ht="12.75">
      <c r="A94" s="32"/>
      <c r="B94" s="24"/>
      <c r="C94" s="16"/>
      <c r="D94" s="16"/>
      <c r="E94" s="16"/>
      <c r="F94" s="25"/>
      <c r="G94" s="26"/>
      <c r="H94" s="38"/>
      <c r="I94" s="37"/>
      <c r="J94" s="16"/>
      <c r="K94" s="16"/>
      <c r="L94" s="16"/>
      <c r="M94" s="25"/>
      <c r="N94" s="39"/>
    </row>
    <row r="95" spans="1:14" ht="12.75">
      <c r="A95" s="40"/>
      <c r="B95" s="41"/>
      <c r="C95" s="42"/>
      <c r="D95" s="42"/>
      <c r="E95" s="42"/>
      <c r="F95" s="43"/>
      <c r="G95" s="41"/>
      <c r="H95" s="44">
        <f>SUM(H92:H94)</f>
        <v>0</v>
      </c>
      <c r="I95" s="45"/>
      <c r="J95" s="46"/>
      <c r="K95" s="46"/>
      <c r="L95" s="46"/>
      <c r="M95" s="47"/>
      <c r="N95" s="44">
        <f>SUM(N93:N94)</f>
        <v>6318.38</v>
      </c>
    </row>
    <row r="96" spans="1:14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4" t="str">
        <f>A89</f>
        <v>СВИРСКАЯ 37</v>
      </c>
      <c r="B97" s="14"/>
      <c r="C97" s="14"/>
      <c r="D97" s="14"/>
      <c r="E97" s="48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8"/>
      <c r="B98" s="13" t="s">
        <v>1</v>
      </c>
      <c r="C98" s="13"/>
      <c r="D98" s="13"/>
      <c r="E98" s="13"/>
      <c r="F98" s="13"/>
      <c r="G98" s="13"/>
      <c r="H98" s="13"/>
      <c r="I98" s="12" t="s">
        <v>2</v>
      </c>
      <c r="J98" s="12"/>
      <c r="K98" s="12"/>
      <c r="L98" s="12"/>
      <c r="M98" s="12"/>
      <c r="N98" s="12"/>
    </row>
    <row r="99" spans="1:14" ht="12.75">
      <c r="A99" s="19" t="s">
        <v>3</v>
      </c>
      <c r="B99" s="11" t="s">
        <v>4</v>
      </c>
      <c r="C99" s="11"/>
      <c r="D99" s="11"/>
      <c r="E99" s="11"/>
      <c r="F99" s="11"/>
      <c r="G99" s="20" t="s">
        <v>5</v>
      </c>
      <c r="H99" s="21" t="s">
        <v>6</v>
      </c>
      <c r="I99" s="10" t="s">
        <v>4</v>
      </c>
      <c r="J99" s="10"/>
      <c r="K99" s="10"/>
      <c r="L99" s="10"/>
      <c r="M99" s="10"/>
      <c r="N99" s="22" t="s">
        <v>6</v>
      </c>
    </row>
    <row r="100" spans="1:14" ht="12.75">
      <c r="A100" s="23" t="s">
        <v>33</v>
      </c>
      <c r="B100" s="24" t="s">
        <v>34</v>
      </c>
      <c r="C100" s="16"/>
      <c r="D100" s="16"/>
      <c r="E100" s="16"/>
      <c r="F100" s="25">
        <v>15</v>
      </c>
      <c r="G100" s="26"/>
      <c r="H100" s="27">
        <v>505.69</v>
      </c>
      <c r="I100" s="28" t="s">
        <v>8</v>
      </c>
      <c r="J100" s="29"/>
      <c r="K100" s="29"/>
      <c r="L100" s="29"/>
      <c r="M100" s="30"/>
      <c r="N100" s="31"/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3" t="s">
        <v>9</v>
      </c>
      <c r="J101" s="34"/>
      <c r="K101" s="34"/>
      <c r="L101" s="34"/>
      <c r="M101" s="35"/>
      <c r="N101" s="36">
        <v>6318.38</v>
      </c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7" t="s">
        <v>16</v>
      </c>
      <c r="J102" s="16"/>
      <c r="K102" s="16"/>
      <c r="L102" s="16"/>
      <c r="M102" s="25" t="s">
        <v>35</v>
      </c>
      <c r="N102" s="27">
        <v>22978.38</v>
      </c>
    </row>
    <row r="103" spans="1:14" ht="12.75">
      <c r="A103" s="32"/>
      <c r="B103" s="24"/>
      <c r="C103" s="16"/>
      <c r="D103" s="16"/>
      <c r="E103" s="16"/>
      <c r="F103" s="25"/>
      <c r="G103" s="26"/>
      <c r="H103" s="27"/>
      <c r="I103" s="37" t="s">
        <v>16</v>
      </c>
      <c r="J103" s="16"/>
      <c r="K103" s="16"/>
      <c r="L103" s="16"/>
      <c r="M103" s="25">
        <v>11</v>
      </c>
      <c r="N103" s="27">
        <v>254.88</v>
      </c>
    </row>
    <row r="104" spans="1:14" ht="12.75">
      <c r="A104" s="32"/>
      <c r="B104" s="24"/>
      <c r="C104" s="16"/>
      <c r="D104" s="16"/>
      <c r="E104" s="16"/>
      <c r="F104" s="25"/>
      <c r="G104" s="26"/>
      <c r="H104" s="38"/>
      <c r="I104" s="37"/>
      <c r="J104" s="16"/>
      <c r="K104" s="16"/>
      <c r="L104" s="16"/>
      <c r="M104" s="25"/>
      <c r="N104" s="39"/>
    </row>
    <row r="105" spans="1:14" ht="12.75">
      <c r="A105" s="40"/>
      <c r="B105" s="41"/>
      <c r="C105" s="42"/>
      <c r="D105" s="42"/>
      <c r="E105" s="42"/>
      <c r="F105" s="43"/>
      <c r="G105" s="41"/>
      <c r="H105" s="44">
        <f>SUM(H100:H104)</f>
        <v>505.69</v>
      </c>
      <c r="I105" s="45"/>
      <c r="J105" s="46"/>
      <c r="K105" s="46"/>
      <c r="L105" s="46"/>
      <c r="M105" s="47"/>
      <c r="N105" s="44">
        <f>SUM(N101:N104)</f>
        <v>29551.640000000003</v>
      </c>
    </row>
    <row r="106" spans="1:14" ht="12.75">
      <c r="A106" s="9" t="s">
        <v>36</v>
      </c>
      <c r="B106" s="9"/>
      <c r="C106" s="9"/>
      <c r="D106" s="9"/>
      <c r="E106" s="9"/>
      <c r="F106" s="9"/>
      <c r="G106" s="9"/>
      <c r="H106" s="8">
        <f>H9+H17+H25+H34+H42+H50+H58+H67+H78+H87+H95+H105</f>
        <v>17796.98</v>
      </c>
      <c r="I106" s="8"/>
      <c r="J106" s="50"/>
      <c r="K106" s="50"/>
      <c r="L106" s="50"/>
      <c r="M106" s="50"/>
      <c r="N106" s="50"/>
    </row>
    <row r="107" spans="1:14" ht="12.75">
      <c r="A107" s="9" t="s">
        <v>37</v>
      </c>
      <c r="B107" s="9"/>
      <c r="C107" s="9"/>
      <c r="D107" s="9"/>
      <c r="E107" s="9"/>
      <c r="F107" s="9"/>
      <c r="G107" s="9"/>
      <c r="H107" s="7">
        <f>N9+N17+N25+N34+N42+N50+N58+N67+N78+N87+N95+N105</f>
        <v>107753.37</v>
      </c>
      <c r="I107" s="7"/>
      <c r="J107" s="50"/>
      <c r="K107" s="50"/>
      <c r="L107" s="50"/>
      <c r="M107" s="50"/>
      <c r="N107" s="50"/>
    </row>
    <row r="108" spans="1:14" ht="12.75">
      <c r="A108" s="9" t="s">
        <v>38</v>
      </c>
      <c r="B108" s="9"/>
      <c r="C108" s="9"/>
      <c r="D108" s="9"/>
      <c r="E108" s="9"/>
      <c r="F108" s="9"/>
      <c r="G108" s="9"/>
      <c r="H108" s="6">
        <f>SUM(H106:H107)</f>
        <v>125550.34999999999</v>
      </c>
      <c r="I108" s="6"/>
      <c r="J108" s="50"/>
      <c r="K108" s="50"/>
      <c r="L108" s="50"/>
      <c r="M108" s="50"/>
      <c r="N108" s="50"/>
    </row>
    <row r="112" spans="1:10" ht="12.75">
      <c r="A112" s="14" t="s">
        <v>39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 t="s">
        <v>40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41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42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2.75">
      <c r="A117" s="5" t="s">
        <v>43</v>
      </c>
      <c r="B117" s="5"/>
      <c r="C117" s="52"/>
      <c r="D117" s="53"/>
      <c r="E117" s="52"/>
      <c r="F117" s="53"/>
      <c r="G117" s="52"/>
      <c r="H117" s="53"/>
      <c r="I117" s="5" t="s">
        <v>43</v>
      </c>
      <c r="J117" s="5"/>
    </row>
    <row r="118" spans="1:10" ht="12.75">
      <c r="A118" s="4" t="s">
        <v>44</v>
      </c>
      <c r="B118" s="4"/>
      <c r="C118" s="4" t="s">
        <v>45</v>
      </c>
      <c r="D118" s="4"/>
      <c r="E118" s="4" t="s">
        <v>46</v>
      </c>
      <c r="F118" s="4"/>
      <c r="G118" s="4" t="s">
        <v>47</v>
      </c>
      <c r="H118" s="4"/>
      <c r="I118" s="4" t="s">
        <v>44</v>
      </c>
      <c r="J118" s="4"/>
    </row>
    <row r="119" spans="1:10" ht="12.75">
      <c r="A119" s="3" t="s">
        <v>48</v>
      </c>
      <c r="B119" s="3"/>
      <c r="C119" s="55"/>
      <c r="D119" s="56"/>
      <c r="E119" s="55"/>
      <c r="F119" s="56"/>
      <c r="G119" s="55"/>
      <c r="H119" s="56"/>
      <c r="I119" s="3" t="s">
        <v>49</v>
      </c>
      <c r="J119" s="3"/>
    </row>
    <row r="120" spans="1:10" ht="12.75">
      <c r="A120" s="52"/>
      <c r="B120" s="57"/>
      <c r="C120" s="50"/>
      <c r="D120" s="50"/>
      <c r="E120" s="58"/>
      <c r="F120" s="50"/>
      <c r="G120" s="52"/>
      <c r="H120" s="57"/>
      <c r="I120" s="52"/>
      <c r="J120" s="57"/>
    </row>
    <row r="121" spans="1:10" ht="12.75">
      <c r="A121" s="2">
        <v>125685.13</v>
      </c>
      <c r="B121" s="2"/>
      <c r="C121" s="1">
        <v>0</v>
      </c>
      <c r="D121" s="1"/>
      <c r="E121" s="69">
        <v>12934.29</v>
      </c>
      <c r="F121" s="69"/>
      <c r="G121" s="69">
        <v>0</v>
      </c>
      <c r="H121" s="69"/>
      <c r="I121" s="2">
        <f>A121+E121-G121</f>
        <v>138619.42</v>
      </c>
      <c r="J121" s="2"/>
    </row>
    <row r="122" spans="1:10" ht="12.75">
      <c r="A122" s="55"/>
      <c r="B122" s="56"/>
      <c r="C122" s="59"/>
      <c r="D122" s="59"/>
      <c r="E122" s="55"/>
      <c r="F122" s="59"/>
      <c r="G122" s="55"/>
      <c r="H122" s="56"/>
      <c r="I122" s="55"/>
      <c r="J122" s="56"/>
    </row>
    <row r="123" spans="1:10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ht="12.75">
      <c r="A124" s="14" t="s">
        <v>39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40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50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42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2.75">
      <c r="A129" s="5" t="s">
        <v>43</v>
      </c>
      <c r="B129" s="5"/>
      <c r="C129" s="60"/>
      <c r="D129" s="53"/>
      <c r="E129" s="70" t="s">
        <v>46</v>
      </c>
      <c r="F129" s="70"/>
      <c r="G129" s="70" t="s">
        <v>51</v>
      </c>
      <c r="H129" s="70"/>
      <c r="I129" s="61"/>
      <c r="J129" s="53"/>
    </row>
    <row r="130" spans="1:10" ht="12.75">
      <c r="A130" s="4" t="s">
        <v>44</v>
      </c>
      <c r="B130" s="4"/>
      <c r="C130" s="4" t="s">
        <v>45</v>
      </c>
      <c r="D130" s="4"/>
      <c r="E130" s="51" t="s">
        <v>52</v>
      </c>
      <c r="F130" s="51" t="s">
        <v>53</v>
      </c>
      <c r="G130" s="51" t="s">
        <v>54</v>
      </c>
      <c r="H130" s="51" t="s">
        <v>53</v>
      </c>
      <c r="I130" s="4" t="s">
        <v>43</v>
      </c>
      <c r="J130" s="4"/>
    </row>
    <row r="131" spans="1:10" ht="12.75">
      <c r="A131" s="3" t="s">
        <v>48</v>
      </c>
      <c r="B131" s="3"/>
      <c r="C131" s="62"/>
      <c r="D131" s="63"/>
      <c r="E131" s="54"/>
      <c r="F131" s="54" t="s">
        <v>55</v>
      </c>
      <c r="G131" s="54"/>
      <c r="H131" s="54" t="s">
        <v>55</v>
      </c>
      <c r="I131" s="3" t="s">
        <v>44</v>
      </c>
      <c r="J131" s="3"/>
    </row>
    <row r="132" spans="1:10" ht="12.75">
      <c r="A132" s="52"/>
      <c r="B132" s="57"/>
      <c r="C132" s="60"/>
      <c r="D132" s="53"/>
      <c r="E132" s="64"/>
      <c r="F132" s="64"/>
      <c r="G132" s="64"/>
      <c r="H132" s="64"/>
      <c r="I132" s="65"/>
      <c r="J132" s="66"/>
    </row>
    <row r="133" spans="1:10" ht="12.75">
      <c r="A133" s="2">
        <v>-70073.09</v>
      </c>
      <c r="B133" s="2"/>
      <c r="C133" s="2">
        <v>182012.51</v>
      </c>
      <c r="D133" s="2"/>
      <c r="E133" s="67">
        <v>141041.6</v>
      </c>
      <c r="F133" s="67">
        <v>23015.16</v>
      </c>
      <c r="G133" s="67">
        <f>H106+H107</f>
        <v>125550.34999999999</v>
      </c>
      <c r="H133" s="67">
        <v>20487.3</v>
      </c>
      <c r="I133" s="2">
        <f>A133+E133-G133</f>
        <v>-54581.83999999998</v>
      </c>
      <c r="J133" s="2"/>
    </row>
    <row r="134" spans="1:10" ht="12.75">
      <c r="A134" s="55"/>
      <c r="B134" s="56"/>
      <c r="C134" s="55"/>
      <c r="D134" s="56"/>
      <c r="E134" s="68"/>
      <c r="F134" s="68"/>
      <c r="G134" s="68"/>
      <c r="H134" s="68"/>
      <c r="I134" s="55"/>
      <c r="J134" s="56"/>
    </row>
  </sheetData>
  <sheetProtection/>
  <mergeCells count="99">
    <mergeCell ref="A133:B133"/>
    <mergeCell ref="C133:D133"/>
    <mergeCell ref="I133:J133"/>
    <mergeCell ref="A130:B130"/>
    <mergeCell ref="C130:D130"/>
    <mergeCell ref="I130:J130"/>
    <mergeCell ref="A131:B131"/>
    <mergeCell ref="I131:J131"/>
    <mergeCell ref="A124:J124"/>
    <mergeCell ref="A125:J125"/>
    <mergeCell ref="A126:J126"/>
    <mergeCell ref="A127:J127"/>
    <mergeCell ref="A129:B129"/>
    <mergeCell ref="E129:F129"/>
    <mergeCell ref="G129:H129"/>
    <mergeCell ref="A119:B119"/>
    <mergeCell ref="I119:J119"/>
    <mergeCell ref="A121:B121"/>
    <mergeCell ref="C121:D121"/>
    <mergeCell ref="E121:F121"/>
    <mergeCell ref="G121:H121"/>
    <mergeCell ref="I121:J121"/>
    <mergeCell ref="A118:B118"/>
    <mergeCell ref="C118:D118"/>
    <mergeCell ref="E118:F118"/>
    <mergeCell ref="G118:H118"/>
    <mergeCell ref="I118:J118"/>
    <mergeCell ref="A112:J112"/>
    <mergeCell ref="A113:J113"/>
    <mergeCell ref="A114:J114"/>
    <mergeCell ref="A115:J115"/>
    <mergeCell ref="A117:B117"/>
    <mergeCell ref="I117:J117"/>
    <mergeCell ref="A106:G106"/>
    <mergeCell ref="H106:I106"/>
    <mergeCell ref="A107:G107"/>
    <mergeCell ref="H107:I107"/>
    <mergeCell ref="A108:G108"/>
    <mergeCell ref="H108:I108"/>
    <mergeCell ref="A97:D97"/>
    <mergeCell ref="B98:H98"/>
    <mergeCell ref="I98:N98"/>
    <mergeCell ref="B99:F99"/>
    <mergeCell ref="I99:M99"/>
    <mergeCell ref="A89:D89"/>
    <mergeCell ref="B90:H90"/>
    <mergeCell ref="I90:N90"/>
    <mergeCell ref="B91:F91"/>
    <mergeCell ref="I91:M91"/>
    <mergeCell ref="A80:D80"/>
    <mergeCell ref="B81:H81"/>
    <mergeCell ref="I81:N81"/>
    <mergeCell ref="B82:F82"/>
    <mergeCell ref="I82:M82"/>
    <mergeCell ref="A69:D69"/>
    <mergeCell ref="B70:H70"/>
    <mergeCell ref="I70:N70"/>
    <mergeCell ref="B71:F71"/>
    <mergeCell ref="I71:M71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2015-03-27T08:17:37Z</dcterms:created>
  <dcterms:modified xsi:type="dcterms:W3CDTF">2015-03-27T08:17:38Z</dcterms:modified>
  <cp:category/>
  <cp:version/>
  <cp:contentType/>
  <cp:contentStatus/>
</cp:coreProperties>
</file>